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BobLaptop2021\Documents\@MMG-Work\Assessment-Consulting\"/>
    </mc:Choice>
  </mc:AlternateContent>
  <xr:revisionPtr revIDLastSave="0" documentId="13_ncr:1_{F2530BA6-C3C8-434F-B836-824A0DDDC5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gage..." sheetId="3" r:id="rId1"/>
    <sheet name="MetricsPerformance" sheetId="1" r:id="rId2"/>
    <sheet name="RiskRetur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14" i="1"/>
  <c r="J13" i="1"/>
  <c r="I12" i="1"/>
  <c r="H11" i="1"/>
  <c r="G10" i="1"/>
  <c r="F9" i="1"/>
  <c r="E8" i="1"/>
  <c r="D7" i="1"/>
  <c r="K40" i="1"/>
  <c r="K38" i="1"/>
  <c r="J37" i="1"/>
  <c r="I36" i="1"/>
  <c r="H35" i="1"/>
  <c r="G34" i="1"/>
  <c r="F33" i="1"/>
  <c r="E32" i="1"/>
  <c r="D31" i="1"/>
  <c r="D47" i="1"/>
  <c r="F49" i="1"/>
  <c r="H51" i="1"/>
  <c r="G50" i="1"/>
  <c r="E48" i="1"/>
  <c r="K54" i="1"/>
  <c r="J53" i="1"/>
  <c r="I52" i="1"/>
  <c r="C16" i="3"/>
  <c r="K56" i="1" l="1"/>
</calcChain>
</file>

<file path=xl/sharedStrings.xml><?xml version="1.0" encoding="utf-8"?>
<sst xmlns="http://schemas.openxmlformats.org/spreadsheetml/2006/main" count="161" uniqueCount="87">
  <si>
    <t>Impact and Scorecard Metrics</t>
  </si>
  <si>
    <t>Strategic
Attribute</t>
  </si>
  <si>
    <t>Reliability</t>
  </si>
  <si>
    <t>Responsiveness</t>
  </si>
  <si>
    <t>Aglity</t>
  </si>
  <si>
    <t xml:space="preserve">Cost </t>
  </si>
  <si>
    <t>Metric</t>
  </si>
  <si>
    <t>Goal</t>
  </si>
  <si>
    <t>On-Time</t>
  </si>
  <si>
    <t>Order Cycle Time</t>
  </si>
  <si>
    <t>Upside Flexibility</t>
  </si>
  <si>
    <t>Inventory</t>
  </si>
  <si>
    <t>COGS</t>
  </si>
  <si>
    <t>Impact to Metric</t>
  </si>
  <si>
    <t>Low Return</t>
  </si>
  <si>
    <t>High Return</t>
  </si>
  <si>
    <t>Low Risk</t>
  </si>
  <si>
    <t>High Risk</t>
  </si>
  <si>
    <t>Quick Wins</t>
  </si>
  <si>
    <t>Big Bets</t>
  </si>
  <si>
    <t>Questionable</t>
  </si>
  <si>
    <t>Nice to Have</t>
  </si>
  <si>
    <t>#</t>
  </si>
  <si>
    <t>Success Predictors</t>
  </si>
  <si>
    <t>Project is strategic priority aligned with strategic goals</t>
  </si>
  <si>
    <t>Sufficient reason to change</t>
  </si>
  <si>
    <t>Key stakeholders willing to try new things</t>
  </si>
  <si>
    <t>Clear and Measurable goals</t>
  </si>
  <si>
    <t>Significant ROI estimation has been established</t>
  </si>
  <si>
    <t>Corrent Vertical &amp; Horizonal team members are available</t>
  </si>
  <si>
    <t>Several members are top innovators &amp; thinkers</t>
  </si>
  <si>
    <t>Management willing to commit serious resources</t>
  </si>
  <si>
    <t>Project completion achievable 3-6 months</t>
  </si>
  <si>
    <t>Full Time &amp; Capable Methods Leader is assigned</t>
  </si>
  <si>
    <t>Yes
2</t>
  </si>
  <si>
    <t>Partial
1</t>
  </si>
  <si>
    <t>No
0</t>
  </si>
  <si>
    <t>Med 15-17</t>
  </si>
  <si>
    <t>High 18-20</t>
  </si>
  <si>
    <t>Low 1-14</t>
  </si>
  <si>
    <t>Do survey with senior leadership.</t>
  </si>
  <si>
    <t>Let the results stand on their own merit.</t>
  </si>
  <si>
    <t>All items that need to be addressed will require due dates for reevalution before launching.</t>
  </si>
  <si>
    <t>Engage-Project Go/NoGo-Stop - Readiness Survey</t>
  </si>
  <si>
    <t>Enter values 0,1,2 in shaded cells</t>
  </si>
  <si>
    <t>(Include additional if valuable to decision)</t>
  </si>
  <si>
    <t>notes from survey facilitator:</t>
  </si>
  <si>
    <t>Green means highest potential for success if plan is tight</t>
  </si>
  <si>
    <t>Process or Structure Targeted
(List Several Core Functions)</t>
  </si>
  <si>
    <t>Lead Time</t>
  </si>
  <si>
    <t>Out of Box Quality</t>
  </si>
  <si>
    <t>Inventory Turns</t>
  </si>
  <si>
    <t>&gt;20</t>
  </si>
  <si>
    <t>COGs</t>
  </si>
  <si>
    <t>Cash2CashConvRate</t>
  </si>
  <si>
    <t>Priority Focus</t>
  </si>
  <si>
    <t>&lt;2 day</t>
  </si>
  <si>
    <t>Quality</t>
  </si>
  <si>
    <t>Out of Box</t>
  </si>
  <si>
    <t>&lt; 40%</t>
  </si>
  <si>
    <t>CashFlow</t>
  </si>
  <si>
    <t>C2CC</t>
  </si>
  <si>
    <t>&lt;40 days</t>
  </si>
  <si>
    <t>Productivity</t>
  </si>
  <si>
    <t>Sales/Employee Count</t>
  </si>
  <si>
    <t>Sales/Employees</t>
  </si>
  <si>
    <t>On Time Delivery</t>
  </si>
  <si>
    <t>Delievered on time to customer requested date</t>
  </si>
  <si>
    <t>OnTime Delivery</t>
  </si>
  <si>
    <t>Lead Time, Order cycle time</t>
  </si>
  <si>
    <t>Time from order placement to delivery on dock</t>
  </si>
  <si>
    <t>% good for products delivered with perfect order quality, right items, condition, quantity, place, price, in full</t>
  </si>
  <si>
    <t>Annualized inventory turnover, COGS/average inventory in $</t>
  </si>
  <si>
    <t>Adaptability</t>
  </si>
  <si>
    <t>Ability to increase/decrease up to 20% volume w/i 30 days without signficant increase risk</t>
  </si>
  <si>
    <t>Cost of good sold as % of revenue</t>
  </si>
  <si>
    <t>Cash2Cash Conversion Rate</t>
  </si>
  <si>
    <t>$ Days of Inventory + $Days of AR - $Days of AP</t>
  </si>
  <si>
    <t>Sales per employee</t>
  </si>
  <si>
    <t>Sales / number of employees</t>
  </si>
  <si>
    <t>Current</t>
  </si>
  <si>
    <t>Sum</t>
  </si>
  <si>
    <t>High Performing Firm</t>
  </si>
  <si>
    <t>Near Perfectly Performing Firm</t>
  </si>
  <si>
    <t>Consider new initiative, cost vs benefit</t>
  </si>
  <si>
    <t>Red = Never start a new project or change scoring RED.  Not ready</t>
  </si>
  <si>
    <t>Yellow means change needs some preparation before setting final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</si>
</sst>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0" xfId="0" applyFont="1" applyFill="1"/>
    <xf numFmtId="0" fontId="3" fillId="5" borderId="1" xfId="0" applyFont="1" applyFill="1" applyBorder="1"/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3" fillId="6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6" borderId="0" xfId="0" applyFont="1" applyFill="1" applyAlignment="1">
      <alignment horizontal="center"/>
    </xf>
    <xf numFmtId="3" fontId="4" fillId="6" borderId="0" xfId="0" applyNumberFormat="1" applyFont="1" applyFill="1" applyAlignment="1">
      <alignment horizontal="center"/>
    </xf>
    <xf numFmtId="165" fontId="3" fillId="8" borderId="0" xfId="0" applyNumberFormat="1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2" fontId="3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00FF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2712720</xdr:colOff>
      <xdr:row>0</xdr:row>
      <xdr:rowOff>642195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30C11AC-B4CD-4DC1-A00F-A6EE944D3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" y="0"/>
          <a:ext cx="2712720" cy="642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2503170</xdr:colOff>
      <xdr:row>0</xdr:row>
      <xdr:rowOff>833919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79EC3C-960A-46A8-8728-77AC77503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75560" cy="8339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1</xdr:row>
      <xdr:rowOff>78691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8975DB-7827-4598-B77E-6B908D93D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54680" cy="977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tabSelected="1" topLeftCell="A10" workbookViewId="0">
      <selection activeCell="C28" sqref="C28"/>
    </sheetView>
  </sheetViews>
  <sheetFormatPr defaultRowHeight="15" x14ac:dyDescent="0.25"/>
  <cols>
    <col min="1" max="1" width="8.140625" customWidth="1"/>
    <col min="2" max="2" width="85.28515625" customWidth="1"/>
    <col min="3" max="3" width="17.5703125" style="1" customWidth="1"/>
    <col min="4" max="4" width="20" style="1" customWidth="1"/>
    <col min="5" max="5" width="19.140625" style="1" customWidth="1"/>
  </cols>
  <sheetData>
    <row r="1" spans="1:5" ht="54" customHeight="1" x14ac:dyDescent="0.25"/>
    <row r="2" spans="1:5" ht="23.25" x14ac:dyDescent="0.35">
      <c r="A2" s="2" t="s">
        <v>43</v>
      </c>
      <c r="B2" s="2"/>
      <c r="C2" s="24" t="s">
        <v>44</v>
      </c>
      <c r="D2" s="24"/>
      <c r="E2" s="24"/>
    </row>
    <row r="3" spans="1:5" ht="46.5" x14ac:dyDescent="0.35">
      <c r="A3" s="10" t="s">
        <v>22</v>
      </c>
      <c r="B3" s="11" t="s">
        <v>23</v>
      </c>
      <c r="C3" s="12" t="s">
        <v>34</v>
      </c>
      <c r="D3" s="12" t="s">
        <v>35</v>
      </c>
      <c r="E3" s="12" t="s">
        <v>36</v>
      </c>
    </row>
    <row r="4" spans="1:5" ht="23.25" x14ac:dyDescent="0.35">
      <c r="A4" s="10">
        <v>1</v>
      </c>
      <c r="B4" s="13" t="s">
        <v>24</v>
      </c>
      <c r="C4" s="17"/>
      <c r="D4" s="17"/>
      <c r="E4" s="17"/>
    </row>
    <row r="5" spans="1:5" ht="23.25" x14ac:dyDescent="0.35">
      <c r="A5" s="10">
        <v>2</v>
      </c>
      <c r="B5" s="13" t="s">
        <v>26</v>
      </c>
      <c r="C5" s="17"/>
      <c r="D5" s="17"/>
      <c r="E5" s="17"/>
    </row>
    <row r="6" spans="1:5" ht="23.25" x14ac:dyDescent="0.35">
      <c r="A6" s="10">
        <v>3</v>
      </c>
      <c r="B6" s="13" t="s">
        <v>25</v>
      </c>
      <c r="C6" s="17"/>
      <c r="D6" s="17"/>
      <c r="E6" s="17"/>
    </row>
    <row r="7" spans="1:5" ht="23.25" x14ac:dyDescent="0.35">
      <c r="A7" s="10">
        <v>4</v>
      </c>
      <c r="B7" s="13" t="s">
        <v>27</v>
      </c>
      <c r="C7" s="17"/>
      <c r="D7" s="17"/>
      <c r="E7" s="17"/>
    </row>
    <row r="8" spans="1:5" ht="23.25" x14ac:dyDescent="0.35">
      <c r="A8" s="10">
        <v>5</v>
      </c>
      <c r="B8" s="13" t="s">
        <v>28</v>
      </c>
      <c r="C8" s="17"/>
      <c r="D8" s="17"/>
      <c r="E8" s="17"/>
    </row>
    <row r="9" spans="1:5" ht="23.25" x14ac:dyDescent="0.35">
      <c r="A9" s="10">
        <v>6</v>
      </c>
      <c r="B9" s="13" t="s">
        <v>29</v>
      </c>
      <c r="C9" s="17"/>
      <c r="D9" s="17"/>
      <c r="E9" s="17"/>
    </row>
    <row r="10" spans="1:5" ht="23.25" x14ac:dyDescent="0.35">
      <c r="A10" s="10">
        <v>7</v>
      </c>
      <c r="B10" s="13" t="s">
        <v>30</v>
      </c>
      <c r="C10" s="17"/>
      <c r="D10" s="17"/>
      <c r="E10" s="17"/>
    </row>
    <row r="11" spans="1:5" ht="23.25" x14ac:dyDescent="0.35">
      <c r="A11" s="10">
        <v>8</v>
      </c>
      <c r="B11" s="13" t="s">
        <v>31</v>
      </c>
      <c r="C11" s="17"/>
      <c r="D11" s="17"/>
      <c r="E11" s="17"/>
    </row>
    <row r="12" spans="1:5" ht="23.25" x14ac:dyDescent="0.35">
      <c r="A12" s="10">
        <v>9</v>
      </c>
      <c r="B12" s="13" t="s">
        <v>32</v>
      </c>
      <c r="C12" s="17"/>
      <c r="D12" s="17"/>
      <c r="E12" s="17"/>
    </row>
    <row r="13" spans="1:5" ht="23.25" x14ac:dyDescent="0.35">
      <c r="A13" s="10">
        <v>10</v>
      </c>
      <c r="B13" s="13" t="s">
        <v>33</v>
      </c>
      <c r="C13" s="17"/>
      <c r="D13" s="17"/>
      <c r="E13" s="17"/>
    </row>
    <row r="14" spans="1:5" ht="23.25" x14ac:dyDescent="0.35">
      <c r="A14" s="10">
        <v>11</v>
      </c>
      <c r="B14" s="13" t="s">
        <v>45</v>
      </c>
      <c r="C14" s="17"/>
      <c r="D14" s="17"/>
      <c r="E14" s="17"/>
    </row>
    <row r="15" spans="1:5" ht="23.25" x14ac:dyDescent="0.35">
      <c r="A15" s="10">
        <v>12</v>
      </c>
      <c r="B15" s="13" t="s">
        <v>45</v>
      </c>
      <c r="C15" s="17"/>
      <c r="D15" s="17"/>
      <c r="E15" s="17"/>
    </row>
    <row r="16" spans="1:5" ht="23.25" x14ac:dyDescent="0.35">
      <c r="A16" s="13"/>
      <c r="B16" s="13"/>
      <c r="C16" s="23">
        <f>SUM(C4:E15)</f>
        <v>0</v>
      </c>
      <c r="D16" s="23"/>
      <c r="E16" s="23"/>
    </row>
    <row r="17" spans="1:5" ht="23.25" x14ac:dyDescent="0.35">
      <c r="A17" s="13"/>
      <c r="B17" s="13"/>
      <c r="C17" s="14" t="s">
        <v>39</v>
      </c>
      <c r="D17" s="15" t="s">
        <v>37</v>
      </c>
      <c r="E17" s="16" t="s">
        <v>38</v>
      </c>
    </row>
    <row r="19" spans="1:5" x14ac:dyDescent="0.25">
      <c r="B19" t="s">
        <v>40</v>
      </c>
    </row>
    <row r="20" spans="1:5" x14ac:dyDescent="0.25">
      <c r="B20" t="s">
        <v>41</v>
      </c>
      <c r="C20" s="20" t="s">
        <v>85</v>
      </c>
    </row>
    <row r="21" spans="1:5" x14ac:dyDescent="0.25">
      <c r="B21" t="s">
        <v>42</v>
      </c>
      <c r="C21" s="21" t="s">
        <v>86</v>
      </c>
    </row>
    <row r="22" spans="1:5" x14ac:dyDescent="0.25">
      <c r="C22" s="22" t="s">
        <v>47</v>
      </c>
    </row>
    <row r="24" spans="1:5" x14ac:dyDescent="0.25">
      <c r="B24" t="s">
        <v>46</v>
      </c>
    </row>
  </sheetData>
  <mergeCells count="2">
    <mergeCell ref="C16:E16"/>
    <mergeCell ref="C2:E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workbookViewId="0">
      <selection activeCell="C58" sqref="C58"/>
    </sheetView>
  </sheetViews>
  <sheetFormatPr defaultRowHeight="23.25" x14ac:dyDescent="0.35"/>
  <cols>
    <col min="1" max="1" width="42.140625" style="2" bestFit="1" customWidth="1"/>
    <col min="2" max="2" width="13.42578125" style="2" bestFit="1" customWidth="1"/>
    <col min="3" max="3" width="12.7109375" style="2" bestFit="1" customWidth="1"/>
    <col min="4" max="4" width="12.85546875" style="2" bestFit="1" customWidth="1"/>
    <col min="5" max="5" width="20.28515625" style="2" bestFit="1" customWidth="1"/>
    <col min="6" max="6" width="12.85546875" style="2" bestFit="1" customWidth="1"/>
    <col min="7" max="7" width="19.85546875" style="2" customWidth="1"/>
    <col min="8" max="8" width="11.5703125" style="2" bestFit="1" customWidth="1"/>
    <col min="9" max="10" width="12.140625" bestFit="1" customWidth="1"/>
    <col min="11" max="11" width="20" bestFit="1" customWidth="1"/>
  </cols>
  <sheetData>
    <row r="1" spans="1:11" ht="68.45" customHeight="1" x14ac:dyDescent="0.25">
      <c r="A1"/>
      <c r="B1"/>
      <c r="C1"/>
      <c r="D1" s="1"/>
      <c r="E1" s="1"/>
      <c r="F1" s="1"/>
      <c r="G1"/>
      <c r="H1"/>
    </row>
    <row r="2" spans="1:11" ht="18.75" x14ac:dyDescent="0.3">
      <c r="A2" s="3" t="s">
        <v>0</v>
      </c>
      <c r="B2" s="3"/>
      <c r="C2" s="3"/>
      <c r="D2" s="3"/>
      <c r="E2" s="3"/>
      <c r="F2" s="3"/>
      <c r="G2" s="3"/>
      <c r="H2" s="3"/>
    </row>
    <row r="3" spans="1:11" ht="18.75" x14ac:dyDescent="0.3">
      <c r="A3" s="33" t="s">
        <v>13</v>
      </c>
      <c r="B3" s="33"/>
      <c r="C3" s="33"/>
      <c r="D3" s="33"/>
      <c r="E3" s="33"/>
      <c r="F3" s="33"/>
      <c r="G3" s="33"/>
      <c r="H3" s="33"/>
    </row>
    <row r="4" spans="1:11" ht="48.75" customHeight="1" x14ac:dyDescent="0.3">
      <c r="A4" s="27" t="s">
        <v>48</v>
      </c>
      <c r="B4" s="5" t="s">
        <v>1</v>
      </c>
      <c r="C4" s="5"/>
      <c r="D4" s="6" t="s">
        <v>2</v>
      </c>
      <c r="E4" s="6" t="s">
        <v>3</v>
      </c>
      <c r="F4" s="6" t="s">
        <v>57</v>
      </c>
      <c r="G4" s="6" t="s">
        <v>4</v>
      </c>
      <c r="H4" s="6" t="s">
        <v>5</v>
      </c>
      <c r="I4" s="6" t="s">
        <v>53</v>
      </c>
      <c r="J4" s="6" t="s">
        <v>60</v>
      </c>
      <c r="K4" s="6" t="s">
        <v>63</v>
      </c>
    </row>
    <row r="5" spans="1:11" ht="18.75" x14ac:dyDescent="0.3">
      <c r="A5" s="25"/>
      <c r="B5" s="4" t="s">
        <v>6</v>
      </c>
      <c r="C5" s="4"/>
      <c r="D5" s="4" t="s">
        <v>8</v>
      </c>
      <c r="E5" s="4" t="s">
        <v>9</v>
      </c>
      <c r="F5" s="4" t="s">
        <v>58</v>
      </c>
      <c r="G5" s="4" t="s">
        <v>10</v>
      </c>
      <c r="H5" s="4" t="s">
        <v>12</v>
      </c>
      <c r="I5" s="4" t="s">
        <v>11</v>
      </c>
      <c r="J5" s="4" t="s">
        <v>61</v>
      </c>
      <c r="K5" s="4" t="s">
        <v>65</v>
      </c>
    </row>
    <row r="6" spans="1:11" ht="18.75" x14ac:dyDescent="0.3">
      <c r="A6" s="25"/>
      <c r="B6" s="32" t="s">
        <v>7</v>
      </c>
      <c r="C6" s="32" t="s">
        <v>80</v>
      </c>
      <c r="D6" s="31">
        <v>0.98</v>
      </c>
      <c r="E6" s="32" t="s">
        <v>56</v>
      </c>
      <c r="F6" s="31">
        <v>0.99</v>
      </c>
      <c r="G6" s="31">
        <v>0.25</v>
      </c>
      <c r="H6" s="32" t="s">
        <v>59</v>
      </c>
      <c r="I6" s="32" t="s">
        <v>52</v>
      </c>
      <c r="J6" s="32" t="s">
        <v>62</v>
      </c>
      <c r="K6" s="32"/>
    </row>
    <row r="7" spans="1:11" x14ac:dyDescent="0.35">
      <c r="A7" s="19" t="s">
        <v>68</v>
      </c>
      <c r="B7" s="28">
        <v>0.98</v>
      </c>
      <c r="C7" s="28">
        <v>0.9</v>
      </c>
      <c r="D7" s="39">
        <f>C7/B7</f>
        <v>0.91836734693877553</v>
      </c>
      <c r="E7" s="40"/>
      <c r="F7" s="40"/>
      <c r="G7" s="40"/>
      <c r="H7" s="40"/>
      <c r="I7" s="40"/>
      <c r="J7" s="40"/>
      <c r="K7" s="40"/>
    </row>
    <row r="8" spans="1:11" x14ac:dyDescent="0.35">
      <c r="A8" s="19" t="s">
        <v>49</v>
      </c>
      <c r="B8" s="28">
        <v>2</v>
      </c>
      <c r="C8" s="28">
        <v>4</v>
      </c>
      <c r="D8" s="40"/>
      <c r="E8" s="39">
        <f>(B8/C8)</f>
        <v>0.5</v>
      </c>
      <c r="F8" s="40"/>
      <c r="G8" s="40"/>
      <c r="H8" s="40"/>
      <c r="I8" s="40"/>
      <c r="J8" s="40"/>
      <c r="K8" s="40"/>
    </row>
    <row r="9" spans="1:11" x14ac:dyDescent="0.35">
      <c r="A9" s="19" t="s">
        <v>50</v>
      </c>
      <c r="B9" s="28">
        <v>0.99</v>
      </c>
      <c r="C9" s="28">
        <v>0.9</v>
      </c>
      <c r="D9" s="40"/>
      <c r="E9" s="40"/>
      <c r="F9" s="39">
        <f>C9/B9</f>
        <v>0.90909090909090917</v>
      </c>
      <c r="G9" s="40"/>
      <c r="H9" s="40"/>
      <c r="I9" s="40"/>
      <c r="J9" s="40"/>
      <c r="K9" s="40"/>
    </row>
    <row r="10" spans="1:11" x14ac:dyDescent="0.35">
      <c r="A10" s="19" t="s">
        <v>73</v>
      </c>
      <c r="B10" s="28">
        <v>0.75</v>
      </c>
      <c r="C10" s="28">
        <v>0.25</v>
      </c>
      <c r="D10" s="40"/>
      <c r="E10" s="40"/>
      <c r="F10" s="40"/>
      <c r="G10" s="39">
        <f>C10/B10</f>
        <v>0.33333333333333331</v>
      </c>
      <c r="H10" s="40"/>
      <c r="I10" s="40"/>
      <c r="J10" s="40"/>
      <c r="K10" s="40"/>
    </row>
    <row r="11" spans="1:11" x14ac:dyDescent="0.35">
      <c r="A11" s="19" t="s">
        <v>53</v>
      </c>
      <c r="B11" s="28">
        <v>0.25</v>
      </c>
      <c r="C11" s="28">
        <v>0.4</v>
      </c>
      <c r="D11" s="40"/>
      <c r="E11" s="40"/>
      <c r="F11" s="40"/>
      <c r="G11" s="40"/>
      <c r="H11" s="39">
        <f>C11/B11</f>
        <v>1.6</v>
      </c>
      <c r="I11" s="40"/>
      <c r="J11" s="40"/>
      <c r="K11" s="40"/>
    </row>
    <row r="12" spans="1:11" x14ac:dyDescent="0.35">
      <c r="A12" s="19" t="s">
        <v>51</v>
      </c>
      <c r="B12" s="28">
        <v>20</v>
      </c>
      <c r="C12" s="28">
        <v>11</v>
      </c>
      <c r="D12" s="40"/>
      <c r="E12" s="40"/>
      <c r="F12" s="40"/>
      <c r="G12" s="40"/>
      <c r="H12" s="40"/>
      <c r="I12" s="39">
        <f>C12/B12</f>
        <v>0.55000000000000004</v>
      </c>
      <c r="J12" s="40"/>
      <c r="K12" s="40"/>
    </row>
    <row r="13" spans="1:11" x14ac:dyDescent="0.35">
      <c r="A13" s="19" t="s">
        <v>54</v>
      </c>
      <c r="B13" s="28">
        <v>40</v>
      </c>
      <c r="C13" s="28">
        <v>79</v>
      </c>
      <c r="D13" s="40"/>
      <c r="E13" s="40"/>
      <c r="F13" s="40"/>
      <c r="G13" s="40"/>
      <c r="H13" s="40"/>
      <c r="I13" s="40"/>
      <c r="J13" s="39">
        <f>B13/C13</f>
        <v>0.50632911392405067</v>
      </c>
      <c r="K13" s="40"/>
    </row>
    <row r="14" spans="1:11" x14ac:dyDescent="0.35">
      <c r="A14" s="19" t="s">
        <v>64</v>
      </c>
      <c r="B14" s="37">
        <v>1000000</v>
      </c>
      <c r="C14" s="37">
        <v>500000</v>
      </c>
      <c r="D14" s="40"/>
      <c r="E14" s="40"/>
      <c r="F14" s="40"/>
      <c r="G14" s="40"/>
      <c r="H14" s="40"/>
      <c r="I14" s="40"/>
      <c r="J14" s="40"/>
      <c r="K14" s="39">
        <f>C14/B14</f>
        <v>0.5</v>
      </c>
    </row>
    <row r="15" spans="1:11" x14ac:dyDescent="0.35">
      <c r="A15" s="19"/>
      <c r="B15" s="18"/>
      <c r="C15" s="18"/>
      <c r="D15" s="40"/>
      <c r="E15" s="40"/>
      <c r="F15" s="40"/>
      <c r="G15" s="40"/>
      <c r="H15" s="40"/>
      <c r="I15" s="40"/>
      <c r="J15" s="40"/>
      <c r="K15" s="40"/>
    </row>
    <row r="16" spans="1:11" x14ac:dyDescent="0.35">
      <c r="A16" s="19"/>
      <c r="B16" s="18"/>
      <c r="C16" s="18"/>
      <c r="D16" s="40"/>
      <c r="E16" s="40"/>
      <c r="F16" s="40"/>
      <c r="G16" s="40"/>
      <c r="H16" s="40"/>
      <c r="I16" s="40"/>
      <c r="J16" s="40" t="s">
        <v>81</v>
      </c>
      <c r="K16" s="41">
        <f>SUM(D7:K15)</f>
        <v>5.8171207032870687</v>
      </c>
    </row>
    <row r="17" spans="1:11" x14ac:dyDescent="0.35">
      <c r="B17" s="26"/>
      <c r="C17" s="26"/>
      <c r="D17" s="26"/>
      <c r="E17" s="26"/>
      <c r="F17" s="26"/>
      <c r="G17" s="26"/>
      <c r="H17" s="26"/>
    </row>
    <row r="18" spans="1:11" x14ac:dyDescent="0.35">
      <c r="A18" s="2" t="s">
        <v>66</v>
      </c>
      <c r="B18" s="34" t="s">
        <v>67</v>
      </c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35">
      <c r="A19" s="2" t="s">
        <v>69</v>
      </c>
      <c r="B19" s="35" t="s">
        <v>70</v>
      </c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48" customHeight="1" x14ac:dyDescent="0.35">
      <c r="A20" s="2" t="s">
        <v>50</v>
      </c>
      <c r="B20" s="36" t="s">
        <v>71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1:11" x14ac:dyDescent="0.35">
      <c r="A21" s="2" t="s">
        <v>73</v>
      </c>
      <c r="B21" s="36" t="s">
        <v>74</v>
      </c>
      <c r="C21" s="36"/>
      <c r="D21" s="36"/>
      <c r="E21" s="36"/>
      <c r="F21" s="36"/>
      <c r="G21" s="36"/>
      <c r="H21" s="36"/>
      <c r="I21" s="36"/>
      <c r="J21" s="36"/>
      <c r="K21" s="36"/>
    </row>
    <row r="22" spans="1:11" x14ac:dyDescent="0.35">
      <c r="A22" s="2" t="s">
        <v>51</v>
      </c>
      <c r="B22" s="35" t="s">
        <v>72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35">
      <c r="A23" s="2" t="s">
        <v>53</v>
      </c>
      <c r="B23" s="35" t="s">
        <v>75</v>
      </c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35">
      <c r="A24" s="2" t="s">
        <v>76</v>
      </c>
      <c r="B24" s="35" t="s">
        <v>77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35">
      <c r="A25" s="2" t="s">
        <v>78</v>
      </c>
      <c r="B25" s="35" t="s">
        <v>79</v>
      </c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3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x14ac:dyDescent="0.35">
      <c r="A27" s="24" t="s">
        <v>82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37.5" x14ac:dyDescent="0.3">
      <c r="A28" s="27" t="s">
        <v>48</v>
      </c>
      <c r="B28" s="5" t="s">
        <v>1</v>
      </c>
      <c r="C28" s="5"/>
      <c r="D28" s="6" t="s">
        <v>2</v>
      </c>
      <c r="E28" s="6" t="s">
        <v>3</v>
      </c>
      <c r="F28" s="6" t="s">
        <v>57</v>
      </c>
      <c r="G28" s="6" t="s">
        <v>4</v>
      </c>
      <c r="H28" s="6" t="s">
        <v>5</v>
      </c>
      <c r="I28" s="6" t="s">
        <v>53</v>
      </c>
      <c r="J28" s="6" t="s">
        <v>60</v>
      </c>
      <c r="K28" s="6" t="s">
        <v>63</v>
      </c>
    </row>
    <row r="29" spans="1:11" ht="18.75" x14ac:dyDescent="0.3">
      <c r="A29" s="25"/>
      <c r="B29" s="4" t="s">
        <v>6</v>
      </c>
      <c r="C29" s="4"/>
      <c r="D29" s="4" t="s">
        <v>8</v>
      </c>
      <c r="E29" s="4" t="s">
        <v>9</v>
      </c>
      <c r="F29" s="4" t="s">
        <v>58</v>
      </c>
      <c r="G29" s="4" t="s">
        <v>10</v>
      </c>
      <c r="H29" s="4" t="s">
        <v>12</v>
      </c>
      <c r="I29" s="4" t="s">
        <v>11</v>
      </c>
      <c r="J29" s="4" t="s">
        <v>61</v>
      </c>
      <c r="K29" s="4" t="s">
        <v>65</v>
      </c>
    </row>
    <row r="30" spans="1:11" ht="18.75" x14ac:dyDescent="0.3">
      <c r="A30" s="25"/>
      <c r="B30" s="32" t="s">
        <v>7</v>
      </c>
      <c r="C30" s="32" t="s">
        <v>80</v>
      </c>
      <c r="D30" s="31">
        <v>0.98</v>
      </c>
      <c r="E30" s="32" t="s">
        <v>56</v>
      </c>
      <c r="F30" s="31">
        <v>0.99</v>
      </c>
      <c r="G30" s="31">
        <v>0.25</v>
      </c>
      <c r="H30" s="32" t="s">
        <v>59</v>
      </c>
      <c r="I30" s="32" t="s">
        <v>52</v>
      </c>
      <c r="J30" s="32" t="s">
        <v>62</v>
      </c>
      <c r="K30" s="32"/>
    </row>
    <row r="31" spans="1:11" x14ac:dyDescent="0.35">
      <c r="A31" s="19" t="s">
        <v>68</v>
      </c>
      <c r="B31" s="28">
        <v>0.98</v>
      </c>
      <c r="C31" s="28">
        <v>0.98</v>
      </c>
      <c r="D31" s="39">
        <f>C31/B31</f>
        <v>1</v>
      </c>
      <c r="E31" s="40"/>
      <c r="F31" s="40"/>
      <c r="G31" s="40"/>
      <c r="H31" s="40"/>
      <c r="I31" s="40"/>
      <c r="J31" s="40"/>
      <c r="K31" s="40"/>
    </row>
    <row r="32" spans="1:11" x14ac:dyDescent="0.35">
      <c r="A32" s="19" t="s">
        <v>49</v>
      </c>
      <c r="B32" s="28">
        <v>2</v>
      </c>
      <c r="C32" s="28">
        <v>3</v>
      </c>
      <c r="D32" s="40"/>
      <c r="E32" s="39">
        <f>(B32/C32)</f>
        <v>0.66666666666666663</v>
      </c>
      <c r="F32" s="40"/>
      <c r="G32" s="40"/>
      <c r="H32" s="40"/>
      <c r="I32" s="40"/>
      <c r="J32" s="40"/>
      <c r="K32" s="40"/>
    </row>
    <row r="33" spans="1:11" x14ac:dyDescent="0.35">
      <c r="A33" s="19" t="s">
        <v>50</v>
      </c>
      <c r="B33" s="28">
        <v>0.99</v>
      </c>
      <c r="C33" s="28">
        <v>0.98</v>
      </c>
      <c r="D33" s="40"/>
      <c r="E33" s="40"/>
      <c r="F33" s="39">
        <f>C33/B33</f>
        <v>0.98989898989898994</v>
      </c>
      <c r="G33" s="40"/>
      <c r="H33" s="40"/>
      <c r="I33" s="40"/>
      <c r="J33" s="40"/>
      <c r="K33" s="40"/>
    </row>
    <row r="34" spans="1:11" x14ac:dyDescent="0.35">
      <c r="A34" s="19" t="s">
        <v>73</v>
      </c>
      <c r="B34" s="28">
        <v>0.75</v>
      </c>
      <c r="C34" s="28">
        <v>0.7</v>
      </c>
      <c r="D34" s="40"/>
      <c r="E34" s="40"/>
      <c r="F34" s="40"/>
      <c r="G34" s="39">
        <f>C34/B34</f>
        <v>0.93333333333333324</v>
      </c>
      <c r="H34" s="40"/>
      <c r="I34" s="40"/>
      <c r="J34" s="40"/>
      <c r="K34" s="40"/>
    </row>
    <row r="35" spans="1:11" x14ac:dyDescent="0.35">
      <c r="A35" s="19" t="s">
        <v>53</v>
      </c>
      <c r="B35" s="28">
        <v>0.25</v>
      </c>
      <c r="C35" s="28">
        <v>0.35</v>
      </c>
      <c r="D35" s="40"/>
      <c r="E35" s="40"/>
      <c r="F35" s="40"/>
      <c r="G35" s="40"/>
      <c r="H35" s="39">
        <f>C35/B35</f>
        <v>1.4</v>
      </c>
      <c r="I35" s="40"/>
      <c r="J35" s="40"/>
      <c r="K35" s="40"/>
    </row>
    <row r="36" spans="1:11" x14ac:dyDescent="0.35">
      <c r="A36" s="19" t="s">
        <v>51</v>
      </c>
      <c r="B36" s="28">
        <v>20</v>
      </c>
      <c r="C36" s="28">
        <v>24</v>
      </c>
      <c r="D36" s="40"/>
      <c r="E36" s="40"/>
      <c r="F36" s="40"/>
      <c r="G36" s="40"/>
      <c r="H36" s="40"/>
      <c r="I36" s="39">
        <f>C36/B36</f>
        <v>1.2</v>
      </c>
      <c r="J36" s="40"/>
      <c r="K36" s="40"/>
    </row>
    <row r="37" spans="1:11" x14ac:dyDescent="0.35">
      <c r="A37" s="19" t="s">
        <v>54</v>
      </c>
      <c r="B37" s="28">
        <v>40</v>
      </c>
      <c r="C37" s="28">
        <v>45</v>
      </c>
      <c r="D37" s="40"/>
      <c r="E37" s="40"/>
      <c r="F37" s="40"/>
      <c r="G37" s="40"/>
      <c r="H37" s="40"/>
      <c r="I37" s="40"/>
      <c r="J37" s="39">
        <f>B37/C37</f>
        <v>0.88888888888888884</v>
      </c>
      <c r="K37" s="40"/>
    </row>
    <row r="38" spans="1:11" x14ac:dyDescent="0.35">
      <c r="A38" s="19" t="s">
        <v>64</v>
      </c>
      <c r="B38" s="37">
        <v>1000000</v>
      </c>
      <c r="C38" s="38">
        <v>1500000</v>
      </c>
      <c r="D38" s="40"/>
      <c r="E38" s="40"/>
      <c r="F38" s="40"/>
      <c r="G38" s="40"/>
      <c r="H38" s="40"/>
      <c r="I38" s="40"/>
      <c r="J38" s="40"/>
      <c r="K38" s="39">
        <f>C38/B38</f>
        <v>1.5</v>
      </c>
    </row>
    <row r="39" spans="1:11" x14ac:dyDescent="0.35">
      <c r="A39" s="19"/>
      <c r="B39" s="18"/>
      <c r="C39" s="18"/>
      <c r="D39" s="40"/>
      <c r="E39" s="40"/>
      <c r="F39" s="40"/>
      <c r="G39" s="40"/>
      <c r="H39" s="40"/>
      <c r="I39" s="40"/>
      <c r="J39" s="40"/>
      <c r="K39" s="40"/>
    </row>
    <row r="40" spans="1:11" x14ac:dyDescent="0.35">
      <c r="A40" s="19"/>
      <c r="B40" s="18"/>
      <c r="C40" s="18"/>
      <c r="D40" s="40"/>
      <c r="E40" s="40"/>
      <c r="F40" s="40"/>
      <c r="G40" s="40"/>
      <c r="H40" s="40"/>
      <c r="I40" s="40"/>
      <c r="J40" s="40" t="s">
        <v>81</v>
      </c>
      <c r="K40" s="41">
        <f>SUM(D31:K39)</f>
        <v>8.5787878787878782</v>
      </c>
    </row>
    <row r="43" spans="1:11" x14ac:dyDescent="0.35">
      <c r="A43" s="24" t="s">
        <v>83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37.5" x14ac:dyDescent="0.3">
      <c r="A44" s="27" t="s">
        <v>48</v>
      </c>
      <c r="B44" s="5" t="s">
        <v>1</v>
      </c>
      <c r="C44" s="5"/>
      <c r="D44" s="6" t="s">
        <v>2</v>
      </c>
      <c r="E44" s="6" t="s">
        <v>3</v>
      </c>
      <c r="F44" s="6" t="s">
        <v>57</v>
      </c>
      <c r="G44" s="6" t="s">
        <v>4</v>
      </c>
      <c r="H44" s="6" t="s">
        <v>5</v>
      </c>
      <c r="I44" s="6" t="s">
        <v>53</v>
      </c>
      <c r="J44" s="6" t="s">
        <v>60</v>
      </c>
      <c r="K44" s="6" t="s">
        <v>63</v>
      </c>
    </row>
    <row r="45" spans="1:11" ht="18.75" x14ac:dyDescent="0.3">
      <c r="A45" s="25"/>
      <c r="B45" s="4" t="s">
        <v>6</v>
      </c>
      <c r="C45" s="4"/>
      <c r="D45" s="4" t="s">
        <v>8</v>
      </c>
      <c r="E45" s="4" t="s">
        <v>9</v>
      </c>
      <c r="F45" s="4" t="s">
        <v>58</v>
      </c>
      <c r="G45" s="4" t="s">
        <v>10</v>
      </c>
      <c r="H45" s="4" t="s">
        <v>12</v>
      </c>
      <c r="I45" s="4" t="s">
        <v>11</v>
      </c>
      <c r="J45" s="4" t="s">
        <v>61</v>
      </c>
      <c r="K45" s="4" t="s">
        <v>65</v>
      </c>
    </row>
    <row r="46" spans="1:11" ht="18.75" x14ac:dyDescent="0.3">
      <c r="A46" s="25"/>
      <c r="B46" s="32" t="s">
        <v>7</v>
      </c>
      <c r="C46" s="32" t="s">
        <v>80</v>
      </c>
      <c r="D46" s="31">
        <v>0.98</v>
      </c>
      <c r="E46" s="32" t="s">
        <v>56</v>
      </c>
      <c r="F46" s="31">
        <v>0.99</v>
      </c>
      <c r="G46" s="31">
        <v>0.25</v>
      </c>
      <c r="H46" s="32" t="s">
        <v>59</v>
      </c>
      <c r="I46" s="32" t="s">
        <v>52</v>
      </c>
      <c r="J46" s="32" t="s">
        <v>62</v>
      </c>
      <c r="K46" s="32"/>
    </row>
    <row r="47" spans="1:11" x14ac:dyDescent="0.35">
      <c r="A47" s="19" t="s">
        <v>68</v>
      </c>
      <c r="B47" s="28">
        <v>0.98</v>
      </c>
      <c r="C47" s="28">
        <v>1</v>
      </c>
      <c r="D47" s="39">
        <f>C47/B47</f>
        <v>1.0204081632653061</v>
      </c>
      <c r="E47" s="40"/>
      <c r="F47" s="40"/>
      <c r="G47" s="40"/>
      <c r="H47" s="40"/>
      <c r="I47" s="40"/>
      <c r="J47" s="40"/>
      <c r="K47" s="40"/>
    </row>
    <row r="48" spans="1:11" x14ac:dyDescent="0.35">
      <c r="A48" s="19" t="s">
        <v>49</v>
      </c>
      <c r="B48" s="28">
        <v>2</v>
      </c>
      <c r="C48" s="28">
        <v>2</v>
      </c>
      <c r="D48" s="40"/>
      <c r="E48" s="39">
        <f>(B48/C48)</f>
        <v>1</v>
      </c>
      <c r="F48" s="40"/>
      <c r="G48" s="40"/>
      <c r="H48" s="40"/>
      <c r="I48" s="40"/>
      <c r="J48" s="40"/>
      <c r="K48" s="40"/>
    </row>
    <row r="49" spans="1:11" x14ac:dyDescent="0.35">
      <c r="A49" s="19" t="s">
        <v>50</v>
      </c>
      <c r="B49" s="28">
        <v>0.99</v>
      </c>
      <c r="C49" s="28">
        <v>0.99</v>
      </c>
      <c r="D49" s="40"/>
      <c r="E49" s="40"/>
      <c r="F49" s="39">
        <f>C49/B49</f>
        <v>1</v>
      </c>
      <c r="G49" s="40"/>
      <c r="H49" s="40"/>
      <c r="I49" s="40"/>
      <c r="J49" s="40"/>
      <c r="K49" s="40"/>
    </row>
    <row r="50" spans="1:11" x14ac:dyDescent="0.35">
      <c r="A50" s="19" t="s">
        <v>73</v>
      </c>
      <c r="B50" s="28">
        <v>0.75</v>
      </c>
      <c r="C50" s="28">
        <v>0.8</v>
      </c>
      <c r="D50" s="40"/>
      <c r="E50" s="40"/>
      <c r="F50" s="40"/>
      <c r="G50" s="39">
        <f>C50/B50</f>
        <v>1.0666666666666667</v>
      </c>
      <c r="H50" s="40"/>
      <c r="I50" s="40"/>
      <c r="J50" s="40"/>
      <c r="K50" s="40"/>
    </row>
    <row r="51" spans="1:11" x14ac:dyDescent="0.35">
      <c r="A51" s="19" t="s">
        <v>53</v>
      </c>
      <c r="B51" s="28">
        <v>0.25</v>
      </c>
      <c r="C51" s="28">
        <v>0.25</v>
      </c>
      <c r="D51" s="40"/>
      <c r="E51" s="40"/>
      <c r="F51" s="40"/>
      <c r="G51" s="40"/>
      <c r="H51" s="39">
        <f>C51/B51</f>
        <v>1</v>
      </c>
      <c r="I51" s="40"/>
      <c r="J51" s="40"/>
      <c r="K51" s="40"/>
    </row>
    <row r="52" spans="1:11" x14ac:dyDescent="0.35">
      <c r="A52" s="19" t="s">
        <v>51</v>
      </c>
      <c r="B52" s="28">
        <v>20</v>
      </c>
      <c r="C52" s="28">
        <v>24</v>
      </c>
      <c r="D52" s="40"/>
      <c r="E52" s="40"/>
      <c r="F52" s="40"/>
      <c r="G52" s="40"/>
      <c r="H52" s="40"/>
      <c r="I52" s="39">
        <f>C52/B52</f>
        <v>1.2</v>
      </c>
      <c r="J52" s="40"/>
      <c r="K52" s="40"/>
    </row>
    <row r="53" spans="1:11" x14ac:dyDescent="0.35">
      <c r="A53" s="19" t="s">
        <v>54</v>
      </c>
      <c r="B53" s="28">
        <v>40</v>
      </c>
      <c r="C53" s="28">
        <v>25</v>
      </c>
      <c r="D53" s="40"/>
      <c r="E53" s="40"/>
      <c r="F53" s="40"/>
      <c r="G53" s="40"/>
      <c r="H53" s="40"/>
      <c r="I53" s="40"/>
      <c r="J53" s="39">
        <f>B53/C53</f>
        <v>1.6</v>
      </c>
      <c r="K53" s="40"/>
    </row>
    <row r="54" spans="1:11" x14ac:dyDescent="0.35">
      <c r="A54" s="19" t="s">
        <v>64</v>
      </c>
      <c r="B54" s="37">
        <v>1000000</v>
      </c>
      <c r="C54" s="38">
        <v>1500000</v>
      </c>
      <c r="D54" s="40"/>
      <c r="E54" s="40"/>
      <c r="F54" s="40"/>
      <c r="G54" s="40"/>
      <c r="H54" s="40"/>
      <c r="I54" s="40"/>
      <c r="J54" s="40"/>
      <c r="K54" s="39">
        <f>C54/B54</f>
        <v>1.5</v>
      </c>
    </row>
    <row r="55" spans="1:11" x14ac:dyDescent="0.35">
      <c r="A55" s="19"/>
      <c r="B55" s="18"/>
      <c r="C55" s="18"/>
      <c r="D55" s="40"/>
      <c r="E55" s="40"/>
      <c r="F55" s="40"/>
      <c r="G55" s="40"/>
      <c r="H55" s="40"/>
      <c r="I55" s="40"/>
      <c r="J55" s="40"/>
      <c r="K55" s="40"/>
    </row>
    <row r="56" spans="1:11" x14ac:dyDescent="0.35">
      <c r="A56" s="19"/>
      <c r="B56" s="18"/>
      <c r="C56" s="18"/>
      <c r="D56" s="40"/>
      <c r="E56" s="40"/>
      <c r="F56" s="40"/>
      <c r="G56" s="40"/>
      <c r="H56" s="40"/>
      <c r="I56" s="40"/>
      <c r="J56" s="40" t="s">
        <v>81</v>
      </c>
      <c r="K56" s="41">
        <f>SUM(D47:K55)</f>
        <v>9.3870748299319722</v>
      </c>
    </row>
  </sheetData>
  <mergeCells count="15">
    <mergeCell ref="A44:A46"/>
    <mergeCell ref="B26:K26"/>
    <mergeCell ref="B21:K21"/>
    <mergeCell ref="A28:A30"/>
    <mergeCell ref="A27:K27"/>
    <mergeCell ref="A43:K43"/>
    <mergeCell ref="B20:K20"/>
    <mergeCell ref="B22:K22"/>
    <mergeCell ref="B23:K23"/>
    <mergeCell ref="B24:K24"/>
    <mergeCell ref="B25:K25"/>
    <mergeCell ref="A4:A6"/>
    <mergeCell ref="B17:H17"/>
    <mergeCell ref="B18:K18"/>
    <mergeCell ref="B19:K1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A9" sqref="A9"/>
    </sheetView>
  </sheetViews>
  <sheetFormatPr defaultRowHeight="15" x14ac:dyDescent="0.25"/>
  <cols>
    <col min="1" max="1" width="22.42578125" customWidth="1"/>
    <col min="2" max="2" width="29.140625" customWidth="1"/>
    <col min="3" max="3" width="30.85546875" customWidth="1"/>
  </cols>
  <sheetData>
    <row r="1" spans="1:5" ht="70.900000000000006" customHeight="1" x14ac:dyDescent="0.25">
      <c r="C1" s="29" t="s">
        <v>55</v>
      </c>
      <c r="D1" s="1"/>
      <c r="E1" s="1"/>
    </row>
    <row r="3" spans="1:5" x14ac:dyDescent="0.25">
      <c r="B3" s="9" t="s">
        <v>16</v>
      </c>
      <c r="C3" s="9" t="s">
        <v>17</v>
      </c>
    </row>
    <row r="4" spans="1:5" ht="90" customHeight="1" x14ac:dyDescent="0.25">
      <c r="A4" s="30" t="s">
        <v>15</v>
      </c>
      <c r="B4" s="7" t="s">
        <v>18</v>
      </c>
      <c r="C4" s="8" t="s">
        <v>19</v>
      </c>
    </row>
    <row r="5" spans="1:5" ht="105.75" customHeight="1" x14ac:dyDescent="0.25">
      <c r="A5" s="30" t="s">
        <v>14</v>
      </c>
      <c r="B5" s="7" t="s">
        <v>21</v>
      </c>
      <c r="C5" s="8" t="s">
        <v>20</v>
      </c>
    </row>
    <row r="8" spans="1:5" x14ac:dyDescent="0.25">
      <c r="A8" t="s">
        <v>84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Engage...</vt:lpstr>
      <vt:lpstr>MetricsPerformance</vt:lpstr>
      <vt:lpstr>RiskReturn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Forshay;rcrabtree@metaops.com</dc:creator>
  <cp:lastModifiedBy>BobF</cp:lastModifiedBy>
  <dcterms:created xsi:type="dcterms:W3CDTF">2015-05-08T05:18:55Z</dcterms:created>
  <dcterms:modified xsi:type="dcterms:W3CDTF">2022-05-04T22:21:25Z</dcterms:modified>
</cp:coreProperties>
</file>